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120 - 21.04. - ZCU - Výpočetní technika (III.) 041 - 2023 NTB 1x připravit\"/>
    </mc:Choice>
  </mc:AlternateContent>
  <xr:revisionPtr revIDLastSave="0" documentId="13_ncr:1_{89328ED8-2537-4D8A-895B-499E33EA585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</workbook>
</file>

<file path=xl/calcChain.xml><?xml version="1.0" encoding="utf-8"?>
<calcChain xmlns="http://schemas.openxmlformats.org/spreadsheetml/2006/main">
  <c r="S8" i="1" l="1"/>
  <c r="T7" i="1"/>
  <c r="P8" i="1"/>
  <c r="P7" i="1"/>
  <c r="T8" i="1" l="1"/>
  <c r="S7" i="1"/>
  <c r="R11" i="1" s="1"/>
  <c r="Q11" i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<sst xmlns="http://schemas.openxmlformats.org/spreadsheetml/2006/main" count="47" uniqueCount="44">
  <si>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</si>
  <si>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</si>
  <si>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</si>
  <si>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</si>
  <si>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</si>
  <si>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</si>
  <si>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</si>
  <si>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</si>
  <si>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</si>
  <si>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</si>
  <si>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</si>
  <si>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</si>
  <si>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</si>
  <si>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</si>
  <si>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</si>
  <si>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</si>
  <si>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</si>
  <si>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</si>
  <si>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</si>
  <si>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</si>
  <si>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</si>
  <si>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</si>
  <si>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</si>
  <si>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</si>
  <si>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</si>
  <si>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</si>
  <si>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</si>
  <si>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</si>
  <si>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</si>
  <si>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</si>
  <si>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</si>
  <si>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</si>
  <si>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</si>
  <si>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041 - 2023 </t>
  </si>
  <si>
    <t>Ing. Pavel Hájek, Ph.D.,
Tel.: 735 713 955</t>
  </si>
  <si>
    <t>Technická 8, 
301 00 Plzeň, 
Fakulta aplikovaných věd - Katedra geomatiky,
místnost UN 635</t>
  </si>
  <si>
    <t>Společná faktura</t>
  </si>
  <si>
    <t>Název projektu: Elipsoidické modelování planetárních gravitačních polí
Číslo projektu: 23-07031S_ELLGRA</t>
  </si>
  <si>
    <t>Notebook 15,6"</t>
  </si>
  <si>
    <t>Bezdrátová myš</t>
  </si>
  <si>
    <t>Optická, min. 2000 dpi (přizpůsobitelné), dobíjecí, nabíjecí kabel akumulátoru - min. 1 m, připojení přes USB, miniaturní senzor, min. 5 tlačítek (včetně kolečka), vhodná pro praváky, ergonomický tvar.</t>
  </si>
  <si>
    <r>
      <t xml:space="preserve">CPU: Výkon procesoru v Passmark CPU min. 17 000 podle Passmark CPU Mark na adrese http://www.cpubenchmark.net/high_end_cpus.html (platné ke dni 23.3.2023), minimálně </t>
    </r>
    <r>
      <rPr>
        <sz val="11"/>
        <rFont val="Calibri"/>
        <family val="2"/>
        <charset val="238"/>
        <scheme val="minor"/>
      </rPr>
      <t>6 jader / 12 vláknen</t>
    </r>
    <r>
      <rPr>
        <sz val="11"/>
        <color theme="1"/>
        <rFont val="Calibri"/>
        <family val="2"/>
        <charset val="238"/>
        <scheme val="minor"/>
      </rPr>
      <t xml:space="preserve">.
VGA: Integrovaná grafická karta s výkonem minimálně </t>
    </r>
    <r>
      <rPr>
        <sz val="11"/>
        <color rgb="FFFF0000"/>
        <rFont val="Calibri"/>
        <family val="2"/>
        <charset val="238"/>
        <scheme val="minor"/>
      </rPr>
      <t>6 900</t>
    </r>
    <r>
      <rPr>
        <sz val="11"/>
        <color theme="1"/>
        <rFont val="Calibri"/>
        <family val="2"/>
        <charset val="238"/>
        <scheme val="minor"/>
      </rPr>
      <t xml:space="preserve"> podle Passmark GPU na adrese https://www.videocardbenchmark.net/high_end_gpus.html (platné ke dni 23.3.2022), minimálně 4GB RAM.
RAM: Minimálně 16 GB operační paměti typu DDR4.
Úložiště: SSD disk min. 512 GB ve slotě M.2 PCIe NVMe + druhý volný slot pro další disk.
Displej: 15,6 palců, minimální rozlišení 1920 x 1080, minimálně 250 nitů, IPS matný / antireflexní.
Porty: minimálně 3 USB porty, z toho minimálně 2x USB 3.2 Gen 1 a 1x USB-C 3.2 Gen 1; min. 1x HDMI 2.0 a Ethernet (RJ-45).
Další vlastnosti:
Kapacita baterie minimálně 45 Wh.
Hmotnost maximálně 2,5 kg.
Tloušťka maximálně 25 mm.
Webkamera s minimálně 720p rozlišením.
Bluetooth verze minimálně 5.0.
Podsvícená nebo osvětlená CZ klávesnice; numerická kávesnice.
Podpora Wi-Fi 6 11ax.
</t>
    </r>
    <r>
      <rPr>
        <sz val="11"/>
        <color rgb="FFFF0000"/>
        <rFont val="Calibri"/>
        <family val="2"/>
        <charset val="238"/>
        <scheme val="minor"/>
      </rPr>
      <t xml:space="preserve">Bez operačního systému.
</t>
    </r>
    <r>
      <rPr>
        <sz val="11"/>
        <color theme="1"/>
        <rFont val="Calibri"/>
        <family val="2"/>
        <charset val="238"/>
        <scheme val="minor"/>
      </rPr>
      <t>Existence ovladačů pro Win10/11 (64bit).
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Standardní záruka.
Součástí dodávky napájecí kabel.</t>
    </r>
  </si>
  <si>
    <t>Acer Nitro 5 Shale Black (NH.QB9EC.004) záruka 24 měsíců</t>
  </si>
  <si>
    <t>TRUST FYDA WIRELESS MOUSE ECO (24727)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</si>
</sst>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0" fontId="27" fillId="4" borderId="13" xfId="0" applyFont="1" applyFill="1" applyBorder="1" applyAlignment="1">
      <alignment horizontal="center" vertical="center" wrapText="1"/>
    </xf>
    <xf numFmtId="164" fontId="23" fillId="3" borderId="13" xfId="0" applyNumberFormat="1" applyFont="1" applyFill="1" applyBorder="1" applyAlignment="1">
      <alignment horizontal="right" vertical="center" indent="1"/>
    </xf>
    <xf numFmtId="0" fontId="2" fillId="6" borderId="13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6" xfId="0" applyFont="1" applyFill="1" applyBorder="1" applyAlignment="1" applyProtection="1">
      <alignment horizontal="lef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4" fillId="3" borderId="1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A4" zoomScaleNormal="100" workbookViewId="0">
      <selection activeCell="Q7" sqref="Q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34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45.85546875" customWidth="1"/>
    <col min="12" max="12" width="23.28515625" customWidth="1"/>
    <col min="13" max="13" width="24.42578125" customWidth="1"/>
    <col min="14" max="14" width="37.42578125" style="4" customWidth="1"/>
    <col min="15" max="15" width="24.28515625" style="4" customWidth="1"/>
    <col min="16" max="16" width="16.570312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28515625" hidden="1" customWidth="1"/>
    <col min="22" max="22" width="36.28515625" style="5" customWidth="1"/>
  </cols>
  <sheetData>
    <row r="1" spans="1:22" ht="40.9" customHeight="1" x14ac:dyDescent="0.25">
      <c r="B1" s="79" t="s">
        <v>33</v>
      </c>
      <c r="C1" s="80"/>
      <c r="D1" s="80"/>
      <c r="E1"/>
      <c r="G1" s="41"/>
      <c r="V1"/>
    </row>
    <row r="2" spans="1:22" ht="20.25" customHeight="1" x14ac:dyDescent="0.25">
      <c r="C2"/>
      <c r="D2" s="9"/>
      <c r="E2" s="10"/>
      <c r="G2" s="83"/>
      <c r="H2" s="84"/>
      <c r="I2" s="84"/>
      <c r="J2" s="84"/>
      <c r="K2" s="84"/>
      <c r="L2" s="84"/>
      <c r="M2" s="84"/>
      <c r="N2" s="8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5"/>
      <c r="E3" s="65"/>
      <c r="F3" s="65"/>
      <c r="G3" s="84"/>
      <c r="H3" s="84"/>
      <c r="I3" s="84"/>
      <c r="J3" s="84"/>
      <c r="K3" s="84"/>
      <c r="L3" s="84"/>
      <c r="M3" s="84"/>
      <c r="N3" s="8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1" t="s">
        <v>2</v>
      </c>
      <c r="H5" s="8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32</v>
      </c>
      <c r="L6" s="34" t="s">
        <v>18</v>
      </c>
      <c r="M6" s="35" t="s">
        <v>19</v>
      </c>
      <c r="N6" s="34" t="s">
        <v>20</v>
      </c>
      <c r="O6" s="32" t="s">
        <v>28</v>
      </c>
      <c r="P6" s="34" t="s">
        <v>21</v>
      </c>
      <c r="Q6" s="32" t="s">
        <v>5</v>
      </c>
      <c r="R6" s="36" t="s">
        <v>6</v>
      </c>
      <c r="S6" s="64" t="s">
        <v>7</v>
      </c>
      <c r="T6" s="64" t="s">
        <v>8</v>
      </c>
      <c r="U6" s="34" t="s">
        <v>22</v>
      </c>
      <c r="V6" s="34" t="s">
        <v>23</v>
      </c>
    </row>
    <row r="7" spans="1:22" ht="384" customHeight="1" thickTop="1" x14ac:dyDescent="0.25">
      <c r="A7" s="20"/>
      <c r="B7" s="42">
        <v>1</v>
      </c>
      <c r="C7" s="43" t="s">
        <v>38</v>
      </c>
      <c r="D7" s="44">
        <v>1</v>
      </c>
      <c r="E7" s="45" t="s">
        <v>29</v>
      </c>
      <c r="F7" s="63" t="s">
        <v>41</v>
      </c>
      <c r="G7" s="66" t="s">
        <v>42</v>
      </c>
      <c r="H7" s="61" t="s">
        <v>30</v>
      </c>
      <c r="I7" s="85" t="s">
        <v>36</v>
      </c>
      <c r="J7" s="87" t="s">
        <v>31</v>
      </c>
      <c r="K7" s="89" t="s">
        <v>37</v>
      </c>
      <c r="L7" s="97"/>
      <c r="M7" s="93" t="s">
        <v>34</v>
      </c>
      <c r="N7" s="93" t="s">
        <v>35</v>
      </c>
      <c r="O7" s="91">
        <v>21</v>
      </c>
      <c r="P7" s="46">
        <f>D7*Q7</f>
        <v>18500</v>
      </c>
      <c r="Q7" s="62">
        <v>18500</v>
      </c>
      <c r="R7" s="68">
        <v>16793</v>
      </c>
      <c r="S7" s="47">
        <f>D7*R7</f>
        <v>16793</v>
      </c>
      <c r="T7" s="48" t="str">
        <f>IF(ISNUMBER(R7), IF(R7&gt;Q7,"NEVYHOVUJE","VYHOVUJE")," ")</f>
        <v>VYHOVUJE</v>
      </c>
      <c r="U7" s="95"/>
      <c r="V7" s="49" t="s">
        <v>11</v>
      </c>
    </row>
    <row r="8" spans="1:22" ht="76.900000000000006" customHeight="1" thickBot="1" x14ac:dyDescent="0.3">
      <c r="A8" s="20"/>
      <c r="B8" s="50">
        <v>2</v>
      </c>
      <c r="C8" s="51" t="s">
        <v>39</v>
      </c>
      <c r="D8" s="52">
        <v>1</v>
      </c>
      <c r="E8" s="53" t="s">
        <v>29</v>
      </c>
      <c r="F8" s="60" t="s">
        <v>40</v>
      </c>
      <c r="G8" s="67" t="s">
        <v>43</v>
      </c>
      <c r="H8" s="54" t="s">
        <v>30</v>
      </c>
      <c r="I8" s="86"/>
      <c r="J8" s="88"/>
      <c r="K8" s="90"/>
      <c r="L8" s="98"/>
      <c r="M8" s="94"/>
      <c r="N8" s="94"/>
      <c r="O8" s="92"/>
      <c r="P8" s="55">
        <f>D8*Q8</f>
        <v>500</v>
      </c>
      <c r="Q8" s="56">
        <v>500</v>
      </c>
      <c r="R8" s="69">
        <v>428</v>
      </c>
      <c r="S8" s="57">
        <f>D8*R8</f>
        <v>428</v>
      </c>
      <c r="T8" s="58" t="str">
        <f t="shared" ref="T8" si="0">IF(ISNUMBER(R8), IF(R8&gt;Q8,"NEVYHOVUJE","VYHOVUJE")," ")</f>
        <v>VYHOVUJE</v>
      </c>
      <c r="U8" s="96"/>
      <c r="V8" s="59" t="s">
        <v>12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77" t="s">
        <v>27</v>
      </c>
      <c r="C10" s="77"/>
      <c r="D10" s="77"/>
      <c r="E10" s="77"/>
      <c r="F10" s="77"/>
      <c r="G10" s="77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74" t="s">
        <v>10</v>
      </c>
      <c r="S10" s="75"/>
      <c r="T10" s="76"/>
      <c r="U10" s="24"/>
      <c r="V10" s="25"/>
    </row>
    <row r="11" spans="1:22" ht="50.45" customHeight="1" thickTop="1" thickBot="1" x14ac:dyDescent="0.3">
      <c r="B11" s="78"/>
      <c r="C11" s="78"/>
      <c r="D11" s="78"/>
      <c r="E11" s="78"/>
      <c r="F11" s="78"/>
      <c r="G11" s="78"/>
      <c r="H11" s="78"/>
      <c r="I11" s="26"/>
      <c r="L11" s="9"/>
      <c r="M11" s="9"/>
      <c r="N11" s="9"/>
      <c r="O11" s="27"/>
      <c r="P11" s="27"/>
      <c r="Q11" s="28">
        <f>SUM(P7:P8)</f>
        <v>19000</v>
      </c>
      <c r="R11" s="71">
        <f>SUM(S7:S8)</f>
        <v>17221</v>
      </c>
      <c r="S11" s="72"/>
      <c r="T11" s="73"/>
    </row>
    <row r="12" spans="1:22" ht="15.75" thickTop="1" x14ac:dyDescent="0.25">
      <c r="B12" s="70" t="s">
        <v>26</v>
      </c>
      <c r="C12" s="70"/>
      <c r="D12" s="70"/>
      <c r="E12" s="70"/>
      <c r="F12" s="70"/>
      <c r="G12" s="70"/>
      <c r="H12" s="65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5"/>
      <c r="H13" s="65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5"/>
      <c r="H14" s="65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5"/>
      <c r="H15" s="65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5"/>
      <c r="H16" s="65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5"/>
      <c r="H97" s="65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mlLCX7NW3bfETv8DBz3qiLfsvuy2op9hSahdtImJz9KHKiJljU9ZK/qqNt+FYgQUUWgx2WvK3ChallQaNFtycQ==" saltValue="cdK4xugOojzvKc/PIup5ZA==" spinCount="100000" sheet="1" objects="1" scenarios="1"/>
  <mergeCells count="16">
    <mergeCell ref="O7:O8"/>
    <mergeCell ref="N7:N8"/>
    <mergeCell ref="M7:M8"/>
    <mergeCell ref="U7:U8"/>
    <mergeCell ref="L7:L8"/>
    <mergeCell ref="B1:D1"/>
    <mergeCell ref="G5:H5"/>
    <mergeCell ref="G2:N3"/>
    <mergeCell ref="I7:I8"/>
    <mergeCell ref="J7:J8"/>
    <mergeCell ref="K7:K8"/>
    <mergeCell ref="B12:G12"/>
    <mergeCell ref="R11:T11"/>
    <mergeCell ref="R10:T10"/>
    <mergeCell ref="B10:G10"/>
    <mergeCell ref="B11:H11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bGBPnT6ZQUKpS23QA55kMwVa6IzW7WtyYuI4eVW9484=</DigestValue>
    </Reference>
    <Reference Type="http://www.w3.org/2000/09/xmldsig#Object" URI="#idOfficeObject">
      <DigestMethod Algorithm="http://www.w3.org/2001/04/xmlenc#sha256"/>
      <DigestValue>9AAo4JLhNqad7SuhUWtysWT79yua7Svwaax1myaqIwM=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s2pvsv4QOmPJw9ftvbUikWiRa3l6uJ7+eyh3CEoBkOs=</DigestValue>
    </Reference>
  </SignedInfo>
  <SignatureValue>MaNCkYJuXwwW6E1wHi1ihNYTCfSzQc2hfGozxWb7J7KTx84TzyhqWE0qMkXEjIClkMfuak+b1L2P
LwwzJWLZ2J44Y7r2kPdRPlXiOXeOqmSe1gE+0hHQltcSgU73tLWq0BWKL20o4UII+yK84pJffy2i
i7qy3ot2OG6fbV0SvpsD+CMtLR0FQgS+euPFJEZaco7WPByilXjHBis6syu8mUbjGsTdGmQ90xtt
VjxSuQ9vuiZT1cIicx24It7baIBr2msoUrJ7cZ/TcVfalmBbU5CzMhl3T9COvmtSZ4vq7hJUImqK
a6XEnr5I7l7OGLko6LDozPO5vTJcB5J8ccKs3A==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Jrad4Pu98B95VUBooz+rUVvVveTdEUwvpZZBgx5bjZU=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Jh4DOYY4t7eFDlLhA2/PuWe+dNI/kLdGnbA/YEHLGc8=</DigestValue>
      </Reference>
      <Reference URI="/xl/sharedStrings.xml?ContentType=application/vnd.openxmlformats-officedocument.spreadsheetml.sharedStrings+xml">
        <DigestMethod Algorithm="http://www.w3.org/2001/04/xmlenc#sha256"/>
        <DigestValue>u3whzRlYYNYUIJTUpAVZ1ojJAYWhGt7GDdp3SmtD950=</DigestValue>
      </Reference>
      <Reference URI="/xl/styles.xml?ContentType=application/vnd.openxmlformats-officedocument.spreadsheetml.styles+xml">
        <DigestMethod Algorithm="http://www.w3.org/2001/04/xmlenc#sha256"/>
        <DigestValue>kLqo1mz0EJC3ReNFygDsUUtglikVoPEAI1FVq+rzmf4=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lfGguqMCFi1OZVzYqyV2MSdGIX2FDjdLuAmxO+Itg5Q=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7pHvCHRvEFFeigN/4MuQyJDJY4TPkmOlbueUK8voULo=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2023-04-19T11:50:20Z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16.0.16227/24</OfficeVersion>
          <ApplicationVersion>16.0.16227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2023-04-19T11:50:20Z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2023-03-08T09:09:44Z</cp:lastPrinted>
  <dcterms:created xsi:type="dcterms:W3CDTF">2014-03-05T12:43:32Z</dcterms:created>
  <dcterms:modified xsi:type="dcterms:W3CDTF">2023-04-18T11:21:10Z</dcterms:modified>
</cp:coreProperties>
</file>